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0bff64282d2bc/Popova/Sobraniya/Собрание_2025/"/>
    </mc:Choice>
  </mc:AlternateContent>
  <xr:revisionPtr revIDLastSave="8" documentId="8_{C5B59AA0-56F3-4667-AE2E-A452D012FEED}" xr6:coauthVersionLast="47" xr6:coauthVersionMax="47" xr10:uidLastSave="{96B48606-1309-4663-B2F7-2EFC4EE622DF}"/>
  <workbookProtection workbookAlgorithmName="SHA-512" workbookHashValue="yQU4NzcETVP3RHudK8uYbh4OEw8OaKKTYFLALe8t+rF7ha+qB6topy+gbMqCURPLUe4psljTnqls53ZxFVXQmg==" workbookSaltValue="6ZOpxRswm37LhfyIMclDPg==" workbookSpinCount="100000" lockStructure="1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Print_Area" localSheetId="0">Лист1!$F$14</definedName>
    <definedName name="_xlnm.Print_Area" localSheetId="0">Лист1!$A$1:$H$10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  <c r="E8" i="1"/>
  <c r="F8" i="1" s="1"/>
  <c r="E7" i="1"/>
  <c r="F7" i="1" s="1"/>
  <c r="E6" i="1"/>
  <c r="F6" i="1" s="1"/>
  <c r="E5" i="1"/>
  <c r="F5" i="1" s="1"/>
  <c r="H7" i="1" l="1"/>
  <c r="G7" i="1"/>
  <c r="D7" i="1" s="1"/>
  <c r="G8" i="1"/>
  <c r="D8" i="1" s="1"/>
  <c r="H8" i="1"/>
  <c r="G5" i="1"/>
  <c r="D5" i="1" s="1"/>
  <c r="H5" i="1"/>
  <c r="F9" i="1"/>
  <c r="H6" i="1"/>
  <c r="G6" i="1"/>
  <c r="D6" i="1" s="1"/>
  <c r="E9" i="1"/>
  <c r="H9" i="1" l="1"/>
  <c r="G9" i="1"/>
  <c r="D9" i="1"/>
</calcChain>
</file>

<file path=xl/sharedStrings.xml><?xml version="1.0" encoding="utf-8"?>
<sst xmlns="http://schemas.openxmlformats.org/spreadsheetml/2006/main" count="15" uniqueCount="14">
  <si>
    <t>Должность</t>
  </si>
  <si>
    <t xml:space="preserve">Кол-во </t>
  </si>
  <si>
    <t>Тарифная ставка (оклад)</t>
  </si>
  <si>
    <t>Сумма к получению на руки (за вычетом НДФЛ)</t>
  </si>
  <si>
    <t>Надбавки, налоговые начисления на оклад</t>
  </si>
  <si>
    <t>Районный коэффициент, 15%</t>
  </si>
  <si>
    <t>Итого с районным коэффициентом</t>
  </si>
  <si>
    <t>НДФЛ, 13%</t>
  </si>
  <si>
    <t>Налоговые отчисления 30,6% (ПФР, ОМС, ФСС)</t>
  </si>
  <si>
    <t>Уборщица</t>
  </si>
  <si>
    <t>Дворник</t>
  </si>
  <si>
    <t>Итого</t>
  </si>
  <si>
    <t xml:space="preserve">Председатель правления </t>
  </si>
  <si>
    <t>Штатное расписание  ТСЖ "Попова,33а"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</si>
</sst>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zoomScale="90" zoomScaleNormal="90" workbookViewId="0">
      <selection activeCell="K13" sqref="K13"/>
    </sheetView>
  </sheetViews>
  <sheetFormatPr defaultColWidth="9.109375" defaultRowHeight="14.4" x14ac:dyDescent="0.3"/>
  <cols>
    <col min="1" max="1" width="21.33203125" style="16" customWidth="1"/>
    <col min="2" max="2" width="9.109375" style="16"/>
    <col min="3" max="3" width="19.6640625" style="16" customWidth="1"/>
    <col min="4" max="4" width="17.5546875" style="16" hidden="1" customWidth="1"/>
    <col min="5" max="5" width="13.5546875" style="16" customWidth="1"/>
    <col min="6" max="6" width="18.33203125" style="16" customWidth="1"/>
    <col min="7" max="7" width="17.6640625" style="16" customWidth="1"/>
    <col min="8" max="8" width="22.5546875" style="16" customWidth="1"/>
    <col min="9" max="9" width="27.21875" style="16" customWidth="1"/>
    <col min="10" max="11" width="9.109375" style="16"/>
    <col min="12" max="12" width="18" style="16" customWidth="1"/>
    <col min="13" max="16384" width="9.109375" style="16"/>
  </cols>
  <sheetData>
    <row r="1" spans="1:8" x14ac:dyDescent="0.3">
      <c r="A1" s="17" t="s">
        <v>13</v>
      </c>
      <c r="B1" s="18"/>
      <c r="C1" s="18"/>
      <c r="D1" s="18"/>
      <c r="E1" s="18"/>
      <c r="F1" s="1"/>
      <c r="G1" s="1"/>
      <c r="H1" s="1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19" t="s">
        <v>0</v>
      </c>
      <c r="B3" s="19" t="s">
        <v>1</v>
      </c>
      <c r="C3" s="19" t="s">
        <v>2</v>
      </c>
      <c r="D3" s="22" t="s">
        <v>3</v>
      </c>
      <c r="E3" s="23" t="s">
        <v>4</v>
      </c>
      <c r="F3" s="24"/>
      <c r="G3" s="24"/>
      <c r="H3" s="24"/>
    </row>
    <row r="4" spans="1:8" ht="43.2" x14ac:dyDescent="0.3">
      <c r="A4" s="20"/>
      <c r="B4" s="20"/>
      <c r="C4" s="21"/>
      <c r="D4" s="21"/>
      <c r="E4" s="3" t="s">
        <v>5</v>
      </c>
      <c r="F4" s="3" t="s">
        <v>6</v>
      </c>
      <c r="G4" s="3" t="s">
        <v>7</v>
      </c>
      <c r="H4" s="3" t="s">
        <v>8</v>
      </c>
    </row>
    <row r="5" spans="1:8" ht="28.8" x14ac:dyDescent="0.3">
      <c r="A5" s="4" t="s">
        <v>12</v>
      </c>
      <c r="B5" s="5">
        <v>1</v>
      </c>
      <c r="C5" s="6">
        <v>80000</v>
      </c>
      <c r="D5" s="7">
        <f>F5-G5</f>
        <v>80040</v>
      </c>
      <c r="E5" s="6">
        <f>C5*15%</f>
        <v>12000</v>
      </c>
      <c r="F5" s="6">
        <f>(C5+E5)*B5</f>
        <v>92000</v>
      </c>
      <c r="G5" s="6">
        <f>F5*13%</f>
        <v>11960</v>
      </c>
      <c r="H5" s="6">
        <f>F5*30.6%</f>
        <v>28152</v>
      </c>
    </row>
    <row r="6" spans="1:8" x14ac:dyDescent="0.3">
      <c r="A6" s="8" t="s">
        <v>9</v>
      </c>
      <c r="B6" s="9">
        <v>1</v>
      </c>
      <c r="C6" s="10">
        <v>37000</v>
      </c>
      <c r="D6" s="11">
        <f>F6-G6</f>
        <v>37018.5</v>
      </c>
      <c r="E6" s="10">
        <f>C6*15%</f>
        <v>5550</v>
      </c>
      <c r="F6" s="10">
        <f>(C6+E6)*B6</f>
        <v>42550</v>
      </c>
      <c r="G6" s="10">
        <f>F6*13%</f>
        <v>5531.5</v>
      </c>
      <c r="H6" s="10">
        <f>F6*30.6%</f>
        <v>13020.3</v>
      </c>
    </row>
    <row r="7" spans="1:8" x14ac:dyDescent="0.3">
      <c r="A7" s="4" t="s">
        <v>9</v>
      </c>
      <c r="B7" s="5">
        <v>1</v>
      </c>
      <c r="C7" s="4">
        <v>23000</v>
      </c>
      <c r="D7" s="12">
        <f>F7-G7</f>
        <v>23011.5</v>
      </c>
      <c r="E7" s="4">
        <f>C7*15%</f>
        <v>3450</v>
      </c>
      <c r="F7" s="4">
        <f>(C7+E7)*B7</f>
        <v>26450</v>
      </c>
      <c r="G7" s="4">
        <f>F7*13%</f>
        <v>3438.5</v>
      </c>
      <c r="H7" s="4">
        <f>F7*30.6%</f>
        <v>8093.7</v>
      </c>
    </row>
    <row r="8" spans="1:8" x14ac:dyDescent="0.3">
      <c r="A8" s="4" t="s">
        <v>10</v>
      </c>
      <c r="B8" s="5">
        <v>1</v>
      </c>
      <c r="C8" s="4">
        <v>27000</v>
      </c>
      <c r="D8" s="12">
        <f>F8-G8</f>
        <v>27013.5</v>
      </c>
      <c r="E8" s="4">
        <f>C8*15%</f>
        <v>4050</v>
      </c>
      <c r="F8" s="4">
        <f>(C8+E8)*B8</f>
        <v>31050</v>
      </c>
      <c r="G8" s="4">
        <f>F8*13%</f>
        <v>4036.5</v>
      </c>
      <c r="H8" s="4">
        <f>F8*30.6%</f>
        <v>9501.2999999999993</v>
      </c>
    </row>
    <row r="9" spans="1:8" x14ac:dyDescent="0.3">
      <c r="A9" s="13" t="s">
        <v>11</v>
      </c>
      <c r="B9" s="14">
        <f t="shared" ref="B9:H9" si="0">SUM(B5:B8)</f>
        <v>4</v>
      </c>
      <c r="C9" s="15">
        <f t="shared" si="0"/>
        <v>167000</v>
      </c>
      <c r="D9" s="15">
        <f>SUM(D5:D8)</f>
        <v>167083.5</v>
      </c>
      <c r="E9" s="15">
        <f t="shared" si="0"/>
        <v>25050</v>
      </c>
      <c r="F9" s="15">
        <f t="shared" si="0"/>
        <v>192050</v>
      </c>
      <c r="G9" s="15">
        <f t="shared" si="0"/>
        <v>24966.5</v>
      </c>
      <c r="H9" s="15">
        <f t="shared" si="0"/>
        <v>58767.3</v>
      </c>
    </row>
    <row r="10" spans="1:8" x14ac:dyDescent="0.3">
      <c r="A10" s="2"/>
      <c r="B10" s="2"/>
      <c r="C10" s="2"/>
      <c r="D10" s="2"/>
      <c r="E10" s="2"/>
      <c r="F10" s="2"/>
      <c r="G10" s="2"/>
      <c r="H10" s="2"/>
    </row>
  </sheetData>
  <sheetProtection algorithmName="SHA-512" hashValue="93JRDa0eGsx4RyW8fTDGWbWdq69wTrBIXkQ6OTPeJ1Qi03/URZC8O2w9Ow8gSKV5XAgbGVp7IODiZGfQ+vJ+yw==" saltValue="2BHCxl909CuFaJcCQbEsMw==" spinCount="100000" sheet="1" formatCells="0" formatColumns="0" formatRows="0" insertColumns="0" insertRows="0" insertHyperlinks="0" deleteColumns="0" deleteRows="0" sort="0" autoFilter="0" pivotTables="0"/>
  <mergeCells count="6">
    <mergeCell ref="A1:E1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Шершон</dc:creator>
  <cp:lastModifiedBy>Любовь Шершон</cp:lastModifiedBy>
  <cp:lastPrinted>2024-01-27T12:10:36Z</cp:lastPrinted>
  <dcterms:created xsi:type="dcterms:W3CDTF">2020-04-27T13:23:10Z</dcterms:created>
  <dcterms:modified xsi:type="dcterms:W3CDTF">2025-03-07T08:41:13Z</dcterms:modified>
</cp:coreProperties>
</file>